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Бюджет!$A$14</definedName>
    <definedName name="FIO" localSheetId="0">Бюджет!$G$14</definedName>
    <definedName name="LAST_CELL" localSheetId="0">Бюджет!$K$72</definedName>
    <definedName name="SIGN" localSheetId="0">Бюджет!$A$14:$I$15</definedName>
  </definedNames>
  <calcPr calcId="125725"/>
</workbook>
</file>

<file path=xl/calcChain.xml><?xml version="1.0" encoding="utf-8"?>
<calcChain xmlns="http://schemas.openxmlformats.org/spreadsheetml/2006/main">
  <c r="F38" i="1"/>
  <c r="G38"/>
  <c r="E38"/>
  <c r="E12"/>
  <c r="F12"/>
  <c r="G12"/>
  <c r="D12"/>
  <c r="E64"/>
  <c r="F64"/>
  <c r="G64"/>
  <c r="D64"/>
  <c r="E66"/>
  <c r="F66"/>
  <c r="G66"/>
  <c r="D66"/>
  <c r="E62"/>
  <c r="F62"/>
  <c r="G62"/>
  <c r="D62"/>
  <c r="E56"/>
  <c r="F56"/>
  <c r="G56"/>
  <c r="D56"/>
  <c r="E54"/>
  <c r="F54"/>
  <c r="G54"/>
  <c r="D54"/>
  <c r="E44"/>
  <c r="F44"/>
  <c r="G44"/>
  <c r="D44"/>
  <c r="E36"/>
  <c r="F36"/>
  <c r="G36"/>
  <c r="D36"/>
  <c r="E32"/>
  <c r="F32"/>
  <c r="G32"/>
  <c r="D32"/>
  <c r="E24"/>
  <c r="F24"/>
  <c r="G24"/>
  <c r="D24"/>
  <c r="E22"/>
  <c r="F22"/>
  <c r="G22"/>
  <c r="D22"/>
  <c r="E17"/>
  <c r="F17"/>
  <c r="G17"/>
  <c r="D17"/>
  <c r="E15"/>
  <c r="F15"/>
  <c r="G15"/>
  <c r="D15"/>
  <c r="E10"/>
  <c r="F10"/>
  <c r="G10"/>
  <c r="D10"/>
  <c r="E8"/>
  <c r="F8"/>
  <c r="G8"/>
  <c r="D8"/>
  <c r="D67" s="1"/>
  <c r="F67" l="1"/>
  <c r="G67"/>
  <c r="E67"/>
</calcChain>
</file>

<file path=xl/sharedStrings.xml><?xml version="1.0" encoding="utf-8"?>
<sst xmlns="http://schemas.openxmlformats.org/spreadsheetml/2006/main" count="161" uniqueCount="109">
  <si>
    <t>КФСР</t>
  </si>
  <si>
    <t>КЦСР</t>
  </si>
  <si>
    <t>Наименование КЦСР</t>
  </si>
  <si>
    <t>Лимиты 2023 год</t>
  </si>
  <si>
    <t>Лимиты 2024 год</t>
  </si>
  <si>
    <t>0104</t>
  </si>
  <si>
    <t>8540100140</t>
  </si>
  <si>
    <t>Фонд оплаты труда государственных (муниципальных) органов</t>
  </si>
  <si>
    <t>8550100140</t>
  </si>
  <si>
    <t>Расходы на выплаты по оплате труда работников органов местного самоуправления</t>
  </si>
  <si>
    <t>8550100150</t>
  </si>
  <si>
    <t>Расходы на обеспечение функций органов местного самоуправления</t>
  </si>
  <si>
    <t>0106</t>
  </si>
  <si>
    <t>8530180030</t>
  </si>
  <si>
    <t>Межбюджетные трансферты на осуществление части полномочий по исполнению функций контрольного органа</t>
  </si>
  <si>
    <t>0113</t>
  </si>
  <si>
    <t>8600110020</t>
  </si>
  <si>
    <t>Оценка недвижимости, признанию прав и регулированию отношений по муниципальной собственности</t>
  </si>
  <si>
    <t>8600110030</t>
  </si>
  <si>
    <t>Реализация муниципальных функций, связанных с общегосударственным управлением</t>
  </si>
  <si>
    <t>0203</t>
  </si>
  <si>
    <t>8600151180</t>
  </si>
  <si>
    <t>Осуществление первичного воинского учета на территории, где нет военных комиссариатов</t>
  </si>
  <si>
    <t>0309</t>
  </si>
  <si>
    <t>0310</t>
  </si>
  <si>
    <t>4240315010</t>
  </si>
  <si>
    <t>Обеспечение пожарной безопасности</t>
  </si>
  <si>
    <t>4240315020</t>
  </si>
  <si>
    <t>Проведение профилактических мероприятий по предупреждению и предотвращению возникновения чрезвычайных ситуаций,развитие системы оповещения и информирования</t>
  </si>
  <si>
    <t>0314</t>
  </si>
  <si>
    <t>8600171340</t>
  </si>
  <si>
    <t>Осуществление отдельных государственных полномочий Ленинградской области в сфере административных правоотношений</t>
  </si>
  <si>
    <t>0409</t>
  </si>
  <si>
    <t>4140115030</t>
  </si>
  <si>
    <t>Мероприятия, направленные на содержание автомобильных дорог общего пользования местного значения</t>
  </si>
  <si>
    <t>4140115040</t>
  </si>
  <si>
    <t>Мероприятия , направленные на ремонт автомобильных дорог общего пользования местного значения</t>
  </si>
  <si>
    <t>4140115220</t>
  </si>
  <si>
    <t>Мероприятия , направленные на совершенствование системы организации безопасности дорожного движения</t>
  </si>
  <si>
    <t>4140115230</t>
  </si>
  <si>
    <t>Мероприятия, направленные на паспортизацию дорог</t>
  </si>
  <si>
    <t>4140115250</t>
  </si>
  <si>
    <t>Приобретение коммунальной техники за счет местного бюджета</t>
  </si>
  <si>
    <t>4140180940</t>
  </si>
  <si>
    <t>Приобретение коммунальной техники</t>
  </si>
  <si>
    <t>41801S4200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</si>
  <si>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</si>
  <si>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0412</t>
  </si>
  <si>
    <t>4240115180</t>
  </si>
  <si>
    <t>Проведение государственной регистрации права муниципальной собственности на земельные участки и постановка их на кадастровый учет</t>
  </si>
  <si>
    <t>4240115240</t>
  </si>
  <si>
    <t>Мероприятия по внесению изменений в Генеральный план Никольского городского поселения</t>
  </si>
  <si>
    <t>4240206070</t>
  </si>
  <si>
    <t>Субсидии некоммерческим организациям на развитие и поддержку малого и среднего предпринимательства</t>
  </si>
  <si>
    <t>0501</t>
  </si>
  <si>
    <t>4240515090</t>
  </si>
  <si>
    <t>Взносы региональному оператору по капитальному ремонту многоквартирных домов</t>
  </si>
  <si>
    <t>0502</t>
  </si>
  <si>
    <t>4240415070</t>
  </si>
  <si>
    <t>Повышение надежности функционирования систем коммунальной и инженерной инфраструктуры</t>
  </si>
  <si>
    <t>42404S0160</t>
  </si>
  <si>
    <t>Мероприятия по обеспечению устойчивого функционирования объектов теплоснабжения на территории Ленинградской области</t>
  </si>
  <si>
    <t>4280215260</t>
  </si>
  <si>
    <t>Мероприятия по созданию мест (площадок) накопления твердых коммунальных отходов за счет средств местного бюджета</t>
  </si>
  <si>
    <t>42802S4790</t>
  </si>
  <si>
    <t>Мероприятия по созданию мест (площадок) накопления твердых коммунальных отходов</t>
  </si>
  <si>
    <t>0503</t>
  </si>
  <si>
    <t>431F255550</t>
  </si>
  <si>
    <t>Реализация программ формирования современной городской среды</t>
  </si>
  <si>
    <t>4340115120</t>
  </si>
  <si>
    <t>Организация и содержание наружного освещения улиц и территорий поселения</t>
  </si>
  <si>
    <t>4340115130</t>
  </si>
  <si>
    <t>Озеленение территории поселения</t>
  </si>
  <si>
    <t>4340115140</t>
  </si>
  <si>
    <t>Поддержание санитарного состояния поселения</t>
  </si>
  <si>
    <t>4340115150</t>
  </si>
  <si>
    <t>Оборудование и содержание мест отдыха детей и взрослого населения</t>
  </si>
  <si>
    <t>4340115160</t>
  </si>
  <si>
    <t>Прочие мероприятия по благоустройству</t>
  </si>
  <si>
    <t>43402S4660</t>
  </si>
  <si>
    <t>Реализация областного закона от 15.01.2018г.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</si>
  <si>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4380115200</t>
  </si>
  <si>
    <t>Проектные работы по благоустройству</t>
  </si>
  <si>
    <t>43801S4750</t>
  </si>
  <si>
    <t>Мероприятия по благоустройству дворовых территорий муниципальных образований Ленинградской области</t>
  </si>
  <si>
    <t>0707</t>
  </si>
  <si>
    <t>8600110370</t>
  </si>
  <si>
    <t>Мероприятия по организации занятости детей, подростков и молодежи</t>
  </si>
  <si>
    <t>0801</t>
  </si>
  <si>
    <t>4440100170</t>
  </si>
  <si>
    <t>Предоставление субсидий муниципальным бюджетным учреждениям</t>
  </si>
  <si>
    <t>44401S0360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</si>
  <si>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№597 " О мероприятиях по реализации государственной социальной политики"</t>
  </si>
  <si>
    <t>44401S4840</t>
  </si>
  <si>
    <t>Поддержка развития общественной инфраструктуры муниципального значения</t>
  </si>
  <si>
    <t>4440200170</t>
  </si>
  <si>
    <t>44402S0360</t>
  </si>
  <si>
    <t>1101</t>
  </si>
  <si>
    <t>4440300170</t>
  </si>
  <si>
    <t>Итого</t>
  </si>
  <si>
    <t>Ожидаемое исполнение за 2022 год</t>
  </si>
  <si>
    <t>Ожидаемое исполнение бюджета за 2022 год и прогнозируемые расходы на 2023-2025 г.г.</t>
  </si>
  <si>
    <t>Лимиты 2025 год</t>
  </si>
  <si>
    <t>1001</t>
  </si>
  <si>
    <t>8600110220</t>
  </si>
  <si>
    <t>Мероприятия в области дополнительного пенсионного обеспечения муниципальных служащих</t>
  </si>
  <si>
    <t>0111</t>
  </si>
  <si>
    <t>8600110010</t>
  </si>
  <si>
    <t>Резервный фонд Администрации муниципального  образования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</si>
</sst>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.5"/>
      <name val="MS Sans Serif"/>
    </font>
    <font>
      <b/>
      <sz val="8.5"/>
      <name val="MS Sans Serif"/>
    </font>
    <font>
      <sz val="14.5"/>
      <name val="Times New Roman"/>
      <family val="1"/>
      <charset val="204"/>
    </font>
    <font>
      <sz val="10"/>
      <name val="Arial Cyr"/>
    </font>
    <font>
      <b/>
      <sz val="10"/>
      <name val="Arial Cy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left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left"/>
    </xf>
    <xf numFmtId="4" fontId="5" fillId="0" borderId="4" xfId="0" applyNumberFormat="1" applyFont="1" applyBorder="1" applyAlignment="1" applyProtection="1">
      <alignment horizontal="right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" fontId="4" fillId="0" borderId="6" xfId="0" applyNumberFormat="1" applyFont="1" applyBorder="1" applyAlignment="1" applyProtection="1">
      <alignment horizontal="right" vertical="center" wrapText="1"/>
    </xf>
    <xf numFmtId="49" fontId="6" fillId="0" borderId="6" xfId="0" applyNumberFormat="1" applyFont="1" applyBorder="1" applyAlignment="1" applyProtection="1">
      <alignment horizontal="center" vertical="center" wrapText="1"/>
    </xf>
    <xf numFmtId="49" fontId="6" fillId="0" borderId="6" xfId="0" applyNumberFormat="1" applyFont="1" applyBorder="1" applyAlignment="1" applyProtection="1">
      <alignment horizontal="left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left" vertical="center" wrapText="1"/>
    </xf>
    <xf numFmtId="4" fontId="4" fillId="0" borderId="7" xfId="0" applyNumberFormat="1" applyFont="1" applyBorder="1" applyAlignment="1" applyProtection="1">
      <alignment horizontal="righ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6" fillId="0" borderId="5" xfId="0" applyNumberFormat="1" applyFont="1" applyBorder="1" applyAlignment="1" applyProtection="1">
      <alignment horizontal="center" vertical="center" wrapText="1"/>
    </xf>
    <xf numFmtId="4" fontId="6" fillId="0" borderId="6" xfId="0" applyNumberFormat="1" applyFont="1" applyBorder="1" applyAlignment="1" applyProtection="1">
      <alignment horizontal="right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190500</xdr:rowOff>
    </xdr:from>
    <xdr:to>
      <xdr:col>4</xdr:col>
      <xdr:colOff>198120</xdr:colOff>
      <xdr:row>70</xdr:row>
      <xdr:rowOff>45720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35128200"/>
          <a:ext cx="4274820" cy="369570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71</xdr:row>
      <xdr:rowOff>76200</xdr:rowOff>
    </xdr:from>
    <xdr:to>
      <xdr:col>4</xdr:col>
      <xdr:colOff>198120</xdr:colOff>
      <xdr:row>73</xdr:row>
      <xdr:rowOff>91440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35690175"/>
          <a:ext cx="4274820" cy="33909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K67"/>
  <sheetViews>
    <sheetView showGridLines="0" tabSelected="1" workbookViewId="0">
      <selection activeCell="E53" sqref="E53"/>
    </sheetView>
  </sheetViews>
  <sheetFormatPr defaultRowHeight="12.75" customHeight="1" outlineLevelRow="1"/>
  <cols>
    <col min="1" max="1" width="6" customWidth="1"/>
    <col min="2" max="2" width="13.28515625" customWidth="1"/>
    <col min="3" max="3" width="28.85546875" customWidth="1"/>
    <col min="4" max="5" width="13" customWidth="1"/>
    <col min="6" max="6" width="13.42578125" customWidth="1"/>
    <col min="7" max="7" width="14.85546875" customWidth="1"/>
    <col min="8" max="8" width="13.140625" customWidth="1"/>
    <col min="9" max="11" width="9.140625" customWidth="1"/>
  </cols>
  <sheetData>
    <row r="2" spans="1:11" ht="18.75">
      <c r="A2" s="31" t="s">
        <v>101</v>
      </c>
      <c r="B2" s="31"/>
      <c r="C2" s="31"/>
      <c r="D2" s="31"/>
      <c r="E2" s="31"/>
      <c r="F2" s="31"/>
      <c r="G2" s="31"/>
      <c r="H2" s="31"/>
    </row>
    <row r="3" spans="1:11">
      <c r="A3" s="2"/>
      <c r="B3" s="2"/>
      <c r="C3" s="2"/>
      <c r="D3" s="2"/>
      <c r="E3" s="2"/>
      <c r="F3" s="2"/>
      <c r="G3" s="2"/>
      <c r="H3" s="2"/>
      <c r="I3" s="2"/>
      <c r="J3" s="1"/>
      <c r="K3" s="1"/>
    </row>
    <row r="4" spans="1:11" ht="31.5">
      <c r="A4" s="3" t="s">
        <v>0</v>
      </c>
      <c r="B4" s="3" t="s">
        <v>1</v>
      </c>
      <c r="C4" s="3" t="s">
        <v>2</v>
      </c>
      <c r="D4" s="3" t="s">
        <v>100</v>
      </c>
      <c r="E4" s="3" t="s">
        <v>3</v>
      </c>
      <c r="F4" s="3" t="s">
        <v>4</v>
      </c>
      <c r="G4" s="3" t="s">
        <v>102</v>
      </c>
    </row>
    <row r="5" spans="1:11" ht="38.25" outlineLevel="1">
      <c r="A5" s="4" t="s">
        <v>5</v>
      </c>
      <c r="B5" s="4" t="s">
        <v>6</v>
      </c>
      <c r="C5" s="5" t="s">
        <v>7</v>
      </c>
      <c r="D5" s="6">
        <v>1280000</v>
      </c>
      <c r="E5" s="6">
        <v>1420000</v>
      </c>
      <c r="F5" s="6">
        <v>1550000</v>
      </c>
      <c r="G5" s="6">
        <v>1700000</v>
      </c>
    </row>
    <row r="6" spans="1:11" ht="38.25" outlineLevel="1">
      <c r="A6" s="4" t="s">
        <v>5</v>
      </c>
      <c r="B6" s="4" t="s">
        <v>8</v>
      </c>
      <c r="C6" s="5" t="s">
        <v>9</v>
      </c>
      <c r="D6" s="6">
        <v>4730000</v>
      </c>
      <c r="E6" s="6">
        <v>5012000</v>
      </c>
      <c r="F6" s="6">
        <v>5262000</v>
      </c>
      <c r="G6" s="6">
        <v>5542000</v>
      </c>
    </row>
    <row r="7" spans="1:11" ht="38.25" outlineLevel="1">
      <c r="A7" s="4" t="s">
        <v>5</v>
      </c>
      <c r="B7" s="4" t="s">
        <v>10</v>
      </c>
      <c r="C7" s="5" t="s">
        <v>11</v>
      </c>
      <c r="D7" s="6">
        <v>1464100</v>
      </c>
      <c r="E7" s="6">
        <v>1729800</v>
      </c>
      <c r="F7" s="6">
        <v>1886000</v>
      </c>
      <c r="G7" s="6">
        <v>1996000</v>
      </c>
    </row>
    <row r="8" spans="1:11">
      <c r="A8" s="7" t="s">
        <v>5</v>
      </c>
      <c r="B8" s="8"/>
      <c r="C8" s="9"/>
      <c r="D8" s="10">
        <f>SUM(D5:D7)</f>
        <v>7474100</v>
      </c>
      <c r="E8" s="10">
        <f t="shared" ref="E8:G8" si="0">SUM(E5:E7)</f>
        <v>8161800</v>
      </c>
      <c r="F8" s="10">
        <f t="shared" si="0"/>
        <v>8698000</v>
      </c>
      <c r="G8" s="10">
        <f t="shared" si="0"/>
        <v>9238000</v>
      </c>
    </row>
    <row r="9" spans="1:11" ht="51" outlineLevel="1">
      <c r="A9" s="4" t="s">
        <v>12</v>
      </c>
      <c r="B9" s="4" t="s">
        <v>13</v>
      </c>
      <c r="C9" s="5" t="s">
        <v>14</v>
      </c>
      <c r="D9" s="6">
        <v>27300</v>
      </c>
      <c r="E9" s="6">
        <v>31100</v>
      </c>
      <c r="F9" s="6">
        <v>31100</v>
      </c>
      <c r="G9" s="6">
        <v>31100</v>
      </c>
    </row>
    <row r="10" spans="1:11">
      <c r="A10" s="7" t="s">
        <v>12</v>
      </c>
      <c r="B10" s="8"/>
      <c r="C10" s="9"/>
      <c r="D10" s="10">
        <f>SUM(D9)</f>
        <v>27300</v>
      </c>
      <c r="E10" s="10">
        <f t="shared" ref="E10:G10" si="1">SUM(E9)</f>
        <v>31100</v>
      </c>
      <c r="F10" s="10">
        <f t="shared" si="1"/>
        <v>31100</v>
      </c>
      <c r="G10" s="10">
        <f t="shared" si="1"/>
        <v>31100</v>
      </c>
    </row>
    <row r="11" spans="1:11" ht="38.25">
      <c r="A11" s="24" t="s">
        <v>106</v>
      </c>
      <c r="B11" s="24" t="s">
        <v>107</v>
      </c>
      <c r="C11" s="25" t="s">
        <v>108</v>
      </c>
      <c r="D11" s="30">
        <v>60000</v>
      </c>
      <c r="E11" s="30">
        <v>100000</v>
      </c>
      <c r="F11" s="30">
        <v>100000</v>
      </c>
      <c r="G11" s="30">
        <v>100000</v>
      </c>
    </row>
    <row r="12" spans="1:11">
      <c r="A12" s="23" t="s">
        <v>106</v>
      </c>
      <c r="B12" s="23"/>
      <c r="C12" s="29"/>
      <c r="D12" s="26">
        <f>SUM(D11)</f>
        <v>60000</v>
      </c>
      <c r="E12" s="26">
        <f t="shared" ref="E12:G12" si="2">SUM(E11)</f>
        <v>100000</v>
      </c>
      <c r="F12" s="26">
        <f t="shared" si="2"/>
        <v>100000</v>
      </c>
      <c r="G12" s="26">
        <f t="shared" si="2"/>
        <v>100000</v>
      </c>
    </row>
    <row r="13" spans="1:11" ht="51" outlineLevel="1">
      <c r="A13" s="20" t="s">
        <v>15</v>
      </c>
      <c r="B13" s="20" t="s">
        <v>16</v>
      </c>
      <c r="C13" s="21" t="s">
        <v>17</v>
      </c>
      <c r="D13" s="22">
        <v>554100</v>
      </c>
      <c r="E13" s="22">
        <v>485000</v>
      </c>
      <c r="F13" s="22">
        <v>596000</v>
      </c>
      <c r="G13" s="22">
        <v>618000</v>
      </c>
    </row>
    <row r="14" spans="1:11" ht="51" outlineLevel="1">
      <c r="A14" s="4" t="s">
        <v>15</v>
      </c>
      <c r="B14" s="4" t="s">
        <v>18</v>
      </c>
      <c r="C14" s="5" t="s">
        <v>19</v>
      </c>
      <c r="D14" s="6">
        <v>528070</v>
      </c>
      <c r="E14" s="6">
        <v>296500</v>
      </c>
      <c r="F14" s="6">
        <v>362820</v>
      </c>
      <c r="G14" s="6">
        <v>403200</v>
      </c>
    </row>
    <row r="15" spans="1:11">
      <c r="A15" s="7" t="s">
        <v>15</v>
      </c>
      <c r="B15" s="8"/>
      <c r="C15" s="9"/>
      <c r="D15" s="10">
        <f>SUM(D13:D14)</f>
        <v>1082170</v>
      </c>
      <c r="E15" s="10">
        <f t="shared" ref="E15:G15" si="3">SUM(E13:E14)</f>
        <v>781500</v>
      </c>
      <c r="F15" s="10">
        <f t="shared" si="3"/>
        <v>958820</v>
      </c>
      <c r="G15" s="10">
        <f t="shared" si="3"/>
        <v>1021200</v>
      </c>
    </row>
    <row r="16" spans="1:11" ht="51" outlineLevel="1">
      <c r="A16" s="4" t="s">
        <v>20</v>
      </c>
      <c r="B16" s="4" t="s">
        <v>21</v>
      </c>
      <c r="C16" s="5" t="s">
        <v>22</v>
      </c>
      <c r="D16" s="6">
        <v>299600</v>
      </c>
      <c r="E16" s="6">
        <v>299600</v>
      </c>
      <c r="F16" s="6">
        <v>309880</v>
      </c>
      <c r="G16" s="6">
        <v>0</v>
      </c>
    </row>
    <row r="17" spans="1:7">
      <c r="A17" s="7" t="s">
        <v>20</v>
      </c>
      <c r="B17" s="8"/>
      <c r="C17" s="9"/>
      <c r="D17" s="10">
        <f>SUM(D16)</f>
        <v>299600</v>
      </c>
      <c r="E17" s="10">
        <f t="shared" ref="E17:G17" si="4">SUM(E16)</f>
        <v>299600</v>
      </c>
      <c r="F17" s="10">
        <f t="shared" si="4"/>
        <v>309880</v>
      </c>
      <c r="G17" s="10">
        <f t="shared" si="4"/>
        <v>0</v>
      </c>
    </row>
    <row r="18" spans="1:7" ht="51" outlineLevel="1">
      <c r="A18" s="4" t="s">
        <v>23</v>
      </c>
      <c r="B18" s="4" t="s">
        <v>18</v>
      </c>
      <c r="C18" s="5" t="s">
        <v>19</v>
      </c>
      <c r="D18" s="6">
        <v>50000</v>
      </c>
      <c r="E18" s="6">
        <v>0</v>
      </c>
      <c r="F18" s="6">
        <v>0</v>
      </c>
      <c r="G18" s="6">
        <v>0</v>
      </c>
    </row>
    <row r="19" spans="1:7">
      <c r="A19" s="7" t="s">
        <v>23</v>
      </c>
      <c r="B19" s="8"/>
      <c r="C19" s="9"/>
      <c r="D19" s="10">
        <v>50000</v>
      </c>
      <c r="E19" s="10">
        <v>0</v>
      </c>
      <c r="F19" s="10">
        <v>0</v>
      </c>
      <c r="G19" s="10">
        <v>0</v>
      </c>
    </row>
    <row r="20" spans="1:7" ht="25.5" outlineLevel="1">
      <c r="A20" s="4" t="s">
        <v>24</v>
      </c>
      <c r="B20" s="4" t="s">
        <v>25</v>
      </c>
      <c r="C20" s="5" t="s">
        <v>26</v>
      </c>
      <c r="D20" s="6">
        <v>25000</v>
      </c>
      <c r="E20" s="6">
        <v>25000</v>
      </c>
      <c r="F20" s="6">
        <v>25000</v>
      </c>
      <c r="G20" s="6">
        <v>25000</v>
      </c>
    </row>
    <row r="21" spans="1:7" ht="102" outlineLevel="1">
      <c r="A21" s="4" t="s">
        <v>24</v>
      </c>
      <c r="B21" s="4" t="s">
        <v>27</v>
      </c>
      <c r="C21" s="5" t="s">
        <v>28</v>
      </c>
      <c r="D21" s="6">
        <v>25000</v>
      </c>
      <c r="E21" s="6">
        <v>450000</v>
      </c>
      <c r="F21" s="6">
        <v>325000</v>
      </c>
      <c r="G21" s="6">
        <v>575000</v>
      </c>
    </row>
    <row r="22" spans="1:7">
      <c r="A22" s="7" t="s">
        <v>24</v>
      </c>
      <c r="B22" s="8"/>
      <c r="C22" s="9"/>
      <c r="D22" s="10">
        <f>SUM(D20:D21)</f>
        <v>50000</v>
      </c>
      <c r="E22" s="10">
        <f t="shared" ref="E22:G22" si="5">SUM(E20:E21)</f>
        <v>475000</v>
      </c>
      <c r="F22" s="10">
        <f t="shared" si="5"/>
        <v>350000</v>
      </c>
      <c r="G22" s="10">
        <f t="shared" si="5"/>
        <v>600000</v>
      </c>
    </row>
    <row r="23" spans="1:7" ht="63.75" outlineLevel="1">
      <c r="A23" s="4" t="s">
        <v>29</v>
      </c>
      <c r="B23" s="4" t="s">
        <v>30</v>
      </c>
      <c r="C23" s="5" t="s">
        <v>31</v>
      </c>
      <c r="D23" s="6">
        <v>3520</v>
      </c>
      <c r="E23" s="6">
        <v>3520</v>
      </c>
      <c r="F23" s="6">
        <v>3520</v>
      </c>
      <c r="G23" s="6">
        <v>3520</v>
      </c>
    </row>
    <row r="24" spans="1:7">
      <c r="A24" s="7" t="s">
        <v>29</v>
      </c>
      <c r="B24" s="8"/>
      <c r="C24" s="9"/>
      <c r="D24" s="10">
        <f>SUM(D23)</f>
        <v>3520</v>
      </c>
      <c r="E24" s="10">
        <f t="shared" ref="E24:G24" si="6">SUM(E23)</f>
        <v>3520</v>
      </c>
      <c r="F24" s="10">
        <f t="shared" si="6"/>
        <v>3520</v>
      </c>
      <c r="G24" s="10">
        <f t="shared" si="6"/>
        <v>3520</v>
      </c>
    </row>
    <row r="25" spans="1:7" ht="51" outlineLevel="1">
      <c r="A25" s="4" t="s">
        <v>32</v>
      </c>
      <c r="B25" s="4" t="s">
        <v>33</v>
      </c>
      <c r="C25" s="5" t="s">
        <v>34</v>
      </c>
      <c r="D25" s="6">
        <v>1504800</v>
      </c>
      <c r="E25" s="6">
        <v>1000000</v>
      </c>
      <c r="F25" s="6">
        <v>2200000</v>
      </c>
      <c r="G25" s="6">
        <v>2500000</v>
      </c>
    </row>
    <row r="26" spans="1:7" ht="51" outlineLevel="1">
      <c r="A26" s="4" t="s">
        <v>32</v>
      </c>
      <c r="B26" s="4" t="s">
        <v>35</v>
      </c>
      <c r="C26" s="5" t="s">
        <v>36</v>
      </c>
      <c r="D26" s="6">
        <v>1019200</v>
      </c>
      <c r="E26" s="6">
        <v>490000</v>
      </c>
      <c r="F26" s="6">
        <v>1000000</v>
      </c>
      <c r="G26" s="6">
        <v>1000000</v>
      </c>
    </row>
    <row r="27" spans="1:7" ht="63.75" outlineLevel="1">
      <c r="A27" s="4" t="s">
        <v>32</v>
      </c>
      <c r="B27" s="4" t="s">
        <v>37</v>
      </c>
      <c r="C27" s="5" t="s">
        <v>38</v>
      </c>
      <c r="D27" s="6">
        <v>10000</v>
      </c>
      <c r="E27" s="6">
        <v>10000</v>
      </c>
      <c r="F27" s="6">
        <v>10000</v>
      </c>
      <c r="G27" s="6">
        <v>10000</v>
      </c>
    </row>
    <row r="28" spans="1:7" ht="25.5" outlineLevel="1">
      <c r="A28" s="4" t="s">
        <v>32</v>
      </c>
      <c r="B28" s="4" t="s">
        <v>39</v>
      </c>
      <c r="C28" s="5" t="s">
        <v>40</v>
      </c>
      <c r="D28" s="6">
        <v>200000</v>
      </c>
      <c r="E28" s="6">
        <v>0</v>
      </c>
      <c r="F28" s="6">
        <v>0</v>
      </c>
      <c r="G28" s="6">
        <v>0</v>
      </c>
    </row>
    <row r="29" spans="1:7" ht="38.25" outlineLevel="1">
      <c r="A29" s="4" t="s">
        <v>32</v>
      </c>
      <c r="B29" s="4" t="s">
        <v>41</v>
      </c>
      <c r="C29" s="5" t="s">
        <v>42</v>
      </c>
      <c r="D29" s="6">
        <v>1620830</v>
      </c>
      <c r="E29" s="6">
        <v>0</v>
      </c>
      <c r="F29" s="6">
        <v>0</v>
      </c>
      <c r="G29" s="6">
        <v>0</v>
      </c>
    </row>
    <row r="30" spans="1:7" ht="25.5" outlineLevel="1">
      <c r="A30" s="4" t="s">
        <v>32</v>
      </c>
      <c r="B30" s="4" t="s">
        <v>43</v>
      </c>
      <c r="C30" s="5" t="s">
        <v>44</v>
      </c>
      <c r="D30" s="6">
        <v>2000000</v>
      </c>
      <c r="E30" s="6">
        <v>0</v>
      </c>
      <c r="F30" s="6">
        <v>0</v>
      </c>
      <c r="G30" s="6">
        <v>0</v>
      </c>
    </row>
    <row r="31" spans="1:7" ht="76.5" outlineLevel="1">
      <c r="A31" s="4" t="s">
        <v>32</v>
      </c>
      <c r="B31" s="4" t="s">
        <v>45</v>
      </c>
      <c r="C31" s="5" t="s">
        <v>46</v>
      </c>
      <c r="D31" s="6">
        <v>0</v>
      </c>
      <c r="E31" s="6">
        <v>0</v>
      </c>
      <c r="F31" s="6">
        <v>5007894.3499999996</v>
      </c>
      <c r="G31" s="6">
        <v>0</v>
      </c>
    </row>
    <row r="32" spans="1:7">
      <c r="A32" s="7" t="s">
        <v>32</v>
      </c>
      <c r="B32" s="8"/>
      <c r="C32" s="9"/>
      <c r="D32" s="10">
        <f>SUM(D25:D31)</f>
        <v>6354830</v>
      </c>
      <c r="E32" s="10">
        <f t="shared" ref="E32:G32" si="7">SUM(E25:E31)</f>
        <v>1500000</v>
      </c>
      <c r="F32" s="10">
        <f t="shared" si="7"/>
        <v>8217894.3499999996</v>
      </c>
      <c r="G32" s="10">
        <f t="shared" si="7"/>
        <v>3510000</v>
      </c>
    </row>
    <row r="33" spans="1:7" ht="76.5" outlineLevel="1">
      <c r="A33" s="4" t="s">
        <v>47</v>
      </c>
      <c r="B33" s="4" t="s">
        <v>48</v>
      </c>
      <c r="C33" s="5" t="s">
        <v>49</v>
      </c>
      <c r="D33" s="6">
        <v>50000</v>
      </c>
      <c r="E33" s="6">
        <v>50000</v>
      </c>
      <c r="F33" s="6">
        <v>100000</v>
      </c>
      <c r="G33" s="6">
        <v>100000</v>
      </c>
    </row>
    <row r="34" spans="1:7" ht="51" outlineLevel="1">
      <c r="A34" s="4" t="s">
        <v>47</v>
      </c>
      <c r="B34" s="4" t="s">
        <v>50</v>
      </c>
      <c r="C34" s="5" t="s">
        <v>51</v>
      </c>
      <c r="D34" s="6">
        <v>300000</v>
      </c>
      <c r="E34" s="6">
        <v>400000</v>
      </c>
      <c r="F34" s="6">
        <v>0</v>
      </c>
      <c r="G34" s="6">
        <v>0</v>
      </c>
    </row>
    <row r="35" spans="1:7" ht="51" outlineLevel="1">
      <c r="A35" s="4" t="s">
        <v>47</v>
      </c>
      <c r="B35" s="4" t="s">
        <v>52</v>
      </c>
      <c r="C35" s="5" t="s">
        <v>53</v>
      </c>
      <c r="D35" s="6">
        <v>60000</v>
      </c>
      <c r="E35" s="6">
        <v>60000</v>
      </c>
      <c r="F35" s="6">
        <v>60000</v>
      </c>
      <c r="G35" s="6">
        <v>60000</v>
      </c>
    </row>
    <row r="36" spans="1:7">
      <c r="A36" s="7" t="s">
        <v>47</v>
      </c>
      <c r="B36" s="8"/>
      <c r="C36" s="9"/>
      <c r="D36" s="10">
        <f>SUM(D33:D35)</f>
        <v>410000</v>
      </c>
      <c r="E36" s="10">
        <f t="shared" ref="E36:G36" si="8">SUM(E33:E35)</f>
        <v>510000</v>
      </c>
      <c r="F36" s="10">
        <f t="shared" si="8"/>
        <v>160000</v>
      </c>
      <c r="G36" s="10">
        <f t="shared" si="8"/>
        <v>160000</v>
      </c>
    </row>
    <row r="37" spans="1:7" ht="51" outlineLevel="1">
      <c r="A37" s="4" t="s">
        <v>54</v>
      </c>
      <c r="B37" s="4" t="s">
        <v>55</v>
      </c>
      <c r="C37" s="5" t="s">
        <v>56</v>
      </c>
      <c r="D37" s="6">
        <v>500000</v>
      </c>
      <c r="E37" s="6">
        <v>560000</v>
      </c>
      <c r="F37" s="6">
        <v>500000</v>
      </c>
      <c r="G37" s="6">
        <v>500000</v>
      </c>
    </row>
    <row r="38" spans="1:7">
      <c r="A38" s="7" t="s">
        <v>54</v>
      </c>
      <c r="B38" s="8"/>
      <c r="C38" s="9"/>
      <c r="D38" s="10">
        <v>500000</v>
      </c>
      <c r="E38" s="10">
        <f>SUM(E37)</f>
        <v>560000</v>
      </c>
      <c r="F38" s="10">
        <f t="shared" ref="F38:G38" si="9">SUM(F37)</f>
        <v>500000</v>
      </c>
      <c r="G38" s="10">
        <f t="shared" si="9"/>
        <v>500000</v>
      </c>
    </row>
    <row r="39" spans="1:7" ht="51" outlineLevel="1">
      <c r="A39" s="4" t="s">
        <v>57</v>
      </c>
      <c r="B39" s="4" t="s">
        <v>58</v>
      </c>
      <c r="C39" s="5" t="s">
        <v>59</v>
      </c>
      <c r="D39" s="6">
        <v>360500</v>
      </c>
      <c r="E39" s="6">
        <v>3099755</v>
      </c>
      <c r="F39" s="6">
        <v>0</v>
      </c>
      <c r="G39" s="6">
        <v>0</v>
      </c>
    </row>
    <row r="40" spans="1:7" ht="63.75" outlineLevel="1">
      <c r="A40" s="4" t="s">
        <v>57</v>
      </c>
      <c r="B40" s="4" t="s">
        <v>60</v>
      </c>
      <c r="C40" s="5" t="s">
        <v>61</v>
      </c>
      <c r="D40" s="6">
        <v>15801625.6</v>
      </c>
      <c r="E40" s="6">
        <v>0</v>
      </c>
      <c r="F40" s="6">
        <v>0</v>
      </c>
      <c r="G40" s="6">
        <v>0</v>
      </c>
    </row>
    <row r="41" spans="1:7" ht="63.75" outlineLevel="1">
      <c r="A41" s="4" t="s">
        <v>57</v>
      </c>
      <c r="B41" s="4" t="s">
        <v>62</v>
      </c>
      <c r="C41" s="5" t="s">
        <v>63</v>
      </c>
      <c r="D41" s="6">
        <v>111183</v>
      </c>
      <c r="E41" s="6">
        <v>0</v>
      </c>
      <c r="F41" s="6">
        <v>0</v>
      </c>
      <c r="G41" s="6">
        <v>0</v>
      </c>
    </row>
    <row r="42" spans="1:7" ht="51" outlineLevel="1">
      <c r="A42" s="4" t="s">
        <v>57</v>
      </c>
      <c r="B42" s="4" t="s">
        <v>64</v>
      </c>
      <c r="C42" s="5" t="s">
        <v>65</v>
      </c>
      <c r="D42" s="6">
        <v>1609717</v>
      </c>
      <c r="E42" s="6">
        <v>0</v>
      </c>
      <c r="F42" s="6">
        <v>0</v>
      </c>
      <c r="G42" s="6">
        <v>0</v>
      </c>
    </row>
    <row r="43" spans="1:7" ht="127.5" outlineLevel="1">
      <c r="A43" s="15" t="s">
        <v>57</v>
      </c>
      <c r="B43" s="16" t="s">
        <v>60</v>
      </c>
      <c r="C43" s="5" t="s">
        <v>80</v>
      </c>
      <c r="D43" s="17"/>
      <c r="E43" s="17">
        <v>1198637</v>
      </c>
      <c r="F43" s="17"/>
      <c r="G43" s="17"/>
    </row>
    <row r="44" spans="1:7">
      <c r="A44" s="7" t="s">
        <v>57</v>
      </c>
      <c r="B44" s="8"/>
      <c r="C44" s="9"/>
      <c r="D44" s="10">
        <f>SUM(D39:D43)</f>
        <v>17883025.600000001</v>
      </c>
      <c r="E44" s="10">
        <f t="shared" ref="E44:G44" si="10">SUM(E39:E43)</f>
        <v>4298392</v>
      </c>
      <c r="F44" s="10">
        <f t="shared" si="10"/>
        <v>0</v>
      </c>
      <c r="G44" s="10">
        <f t="shared" si="10"/>
        <v>0</v>
      </c>
    </row>
    <row r="45" spans="1:7" ht="38.25" outlineLevel="1">
      <c r="A45" s="4" t="s">
        <v>66</v>
      </c>
      <c r="B45" s="4" t="s">
        <v>67</v>
      </c>
      <c r="C45" s="5" t="s">
        <v>68</v>
      </c>
      <c r="D45" s="6">
        <v>10262104.74</v>
      </c>
      <c r="E45" s="6">
        <v>12135000</v>
      </c>
      <c r="F45" s="6">
        <v>0</v>
      </c>
      <c r="G45" s="6">
        <v>0</v>
      </c>
    </row>
    <row r="46" spans="1:7" ht="38.25" outlineLevel="1">
      <c r="A46" s="4" t="s">
        <v>66</v>
      </c>
      <c r="B46" s="4" t="s">
        <v>69</v>
      </c>
      <c r="C46" s="5" t="s">
        <v>70</v>
      </c>
      <c r="D46" s="6">
        <v>1325000</v>
      </c>
      <c r="E46" s="6">
        <v>1413000</v>
      </c>
      <c r="F46" s="6">
        <v>1113000</v>
      </c>
      <c r="G46" s="6">
        <v>1413000</v>
      </c>
    </row>
    <row r="47" spans="1:7" ht="25.5" outlineLevel="1">
      <c r="A47" s="4" t="s">
        <v>66</v>
      </c>
      <c r="B47" s="4" t="s">
        <v>71</v>
      </c>
      <c r="C47" s="5" t="s">
        <v>72</v>
      </c>
      <c r="D47" s="6">
        <v>473500</v>
      </c>
      <c r="E47" s="6">
        <v>500000</v>
      </c>
      <c r="F47" s="6">
        <v>550000</v>
      </c>
      <c r="G47" s="6">
        <v>600000</v>
      </c>
    </row>
    <row r="48" spans="1:7" ht="25.5" outlineLevel="1">
      <c r="A48" s="4" t="s">
        <v>66</v>
      </c>
      <c r="B48" s="4" t="s">
        <v>73</v>
      </c>
      <c r="C48" s="5" t="s">
        <v>74</v>
      </c>
      <c r="D48" s="6">
        <v>650600</v>
      </c>
      <c r="E48" s="6">
        <v>700000</v>
      </c>
      <c r="F48" s="6">
        <v>775000</v>
      </c>
      <c r="G48" s="6">
        <v>880000</v>
      </c>
    </row>
    <row r="49" spans="1:7" ht="38.25" outlineLevel="1">
      <c r="A49" s="4" t="s">
        <v>66</v>
      </c>
      <c r="B49" s="4" t="s">
        <v>75</v>
      </c>
      <c r="C49" s="5" t="s">
        <v>76</v>
      </c>
      <c r="D49" s="6">
        <v>550000</v>
      </c>
      <c r="E49" s="6">
        <v>220000</v>
      </c>
      <c r="F49" s="6">
        <v>670000</v>
      </c>
      <c r="G49" s="6">
        <v>720000</v>
      </c>
    </row>
    <row r="50" spans="1:7" ht="25.5" outlineLevel="1">
      <c r="A50" s="4" t="s">
        <v>66</v>
      </c>
      <c r="B50" s="4" t="s">
        <v>77</v>
      </c>
      <c r="C50" s="5" t="s">
        <v>78</v>
      </c>
      <c r="D50" s="6">
        <v>269392</v>
      </c>
      <c r="E50" s="6">
        <v>625925</v>
      </c>
      <c r="F50" s="6">
        <v>405000</v>
      </c>
      <c r="G50" s="6">
        <v>774100</v>
      </c>
    </row>
    <row r="51" spans="1:7" ht="127.5" outlineLevel="1">
      <c r="A51" s="4" t="s">
        <v>66</v>
      </c>
      <c r="B51" s="4" t="s">
        <v>79</v>
      </c>
      <c r="C51" s="5" t="s">
        <v>80</v>
      </c>
      <c r="D51" s="6">
        <v>1207900</v>
      </c>
      <c r="E51" s="6">
        <v>0</v>
      </c>
      <c r="F51" s="6">
        <v>0</v>
      </c>
      <c r="G51" s="6">
        <v>0</v>
      </c>
    </row>
    <row r="52" spans="1:7" ht="25.5" outlineLevel="1">
      <c r="A52" s="4" t="s">
        <v>66</v>
      </c>
      <c r="B52" s="4" t="s">
        <v>81</v>
      </c>
      <c r="C52" s="5" t="s">
        <v>82</v>
      </c>
      <c r="D52" s="6">
        <v>234000</v>
      </c>
      <c r="E52" s="6">
        <v>150000</v>
      </c>
      <c r="F52" s="6">
        <v>0</v>
      </c>
      <c r="G52" s="6">
        <v>0</v>
      </c>
    </row>
    <row r="53" spans="1:7" ht="63.75" outlineLevel="1">
      <c r="A53" s="4" t="s">
        <v>66</v>
      </c>
      <c r="B53" s="4" t="s">
        <v>83</v>
      </c>
      <c r="C53" s="5" t="s">
        <v>84</v>
      </c>
      <c r="D53" s="6">
        <v>0</v>
      </c>
      <c r="E53" s="6">
        <v>9136650</v>
      </c>
      <c r="F53" s="6">
        <v>0</v>
      </c>
      <c r="G53" s="6">
        <v>0</v>
      </c>
    </row>
    <row r="54" spans="1:7">
      <c r="A54" s="7" t="s">
        <v>66</v>
      </c>
      <c r="B54" s="8"/>
      <c r="C54" s="9"/>
      <c r="D54" s="10">
        <f>SUM(D45:D53)</f>
        <v>14972496.74</v>
      </c>
      <c r="E54" s="10">
        <f t="shared" ref="E54:G54" si="11">SUM(E45:E53)</f>
        <v>24880575</v>
      </c>
      <c r="F54" s="10">
        <f t="shared" si="11"/>
        <v>3513000</v>
      </c>
      <c r="G54" s="10">
        <f t="shared" si="11"/>
        <v>4387100</v>
      </c>
    </row>
    <row r="55" spans="1:7" ht="38.25" outlineLevel="1">
      <c r="A55" s="4" t="s">
        <v>85</v>
      </c>
      <c r="B55" s="4" t="s">
        <v>86</v>
      </c>
      <c r="C55" s="5" t="s">
        <v>87</v>
      </c>
      <c r="D55" s="6">
        <v>120000</v>
      </c>
      <c r="E55" s="6">
        <v>100000</v>
      </c>
      <c r="F55" s="6">
        <v>120000</v>
      </c>
      <c r="G55" s="6">
        <v>120000</v>
      </c>
    </row>
    <row r="56" spans="1:7">
      <c r="A56" s="7" t="s">
        <v>85</v>
      </c>
      <c r="B56" s="8"/>
      <c r="C56" s="9"/>
      <c r="D56" s="10">
        <f>SUM(D55)</f>
        <v>120000</v>
      </c>
      <c r="E56" s="10">
        <f t="shared" ref="E56:G56" si="12">SUM(E55)</f>
        <v>100000</v>
      </c>
      <c r="F56" s="10">
        <f t="shared" si="12"/>
        <v>120000</v>
      </c>
      <c r="G56" s="10">
        <f t="shared" si="12"/>
        <v>120000</v>
      </c>
    </row>
    <row r="57" spans="1:7" ht="38.25" outlineLevel="1">
      <c r="A57" s="4" t="s">
        <v>88</v>
      </c>
      <c r="B57" s="4" t="s">
        <v>89</v>
      </c>
      <c r="C57" s="5" t="s">
        <v>90</v>
      </c>
      <c r="D57" s="6">
        <v>4219284</v>
      </c>
      <c r="E57" s="6">
        <v>5127125</v>
      </c>
      <c r="F57" s="6">
        <v>5409680</v>
      </c>
      <c r="G57" s="6">
        <v>5999600</v>
      </c>
    </row>
    <row r="58" spans="1:7" ht="140.25" outlineLevel="1">
      <c r="A58" s="4" t="s">
        <v>88</v>
      </c>
      <c r="B58" s="4" t="s">
        <v>91</v>
      </c>
      <c r="C58" s="5" t="s">
        <v>92</v>
      </c>
      <c r="D58" s="6">
        <v>3544400</v>
      </c>
      <c r="E58" s="6">
        <v>3364400</v>
      </c>
      <c r="F58" s="6">
        <v>3364400</v>
      </c>
      <c r="G58" s="6">
        <v>3364400</v>
      </c>
    </row>
    <row r="59" spans="1:7" ht="38.25" outlineLevel="1">
      <c r="A59" s="4" t="s">
        <v>88</v>
      </c>
      <c r="B59" s="4" t="s">
        <v>93</v>
      </c>
      <c r="C59" s="5" t="s">
        <v>94</v>
      </c>
      <c r="D59" s="6">
        <v>526316</v>
      </c>
      <c r="E59" s="6">
        <v>263158</v>
      </c>
      <c r="F59" s="6">
        <v>0</v>
      </c>
      <c r="G59" s="6">
        <v>0</v>
      </c>
    </row>
    <row r="60" spans="1:7" ht="38.25" outlineLevel="1">
      <c r="A60" s="4" t="s">
        <v>88</v>
      </c>
      <c r="B60" s="4" t="s">
        <v>95</v>
      </c>
      <c r="C60" s="5" t="s">
        <v>90</v>
      </c>
      <c r="D60" s="6">
        <v>444000</v>
      </c>
      <c r="E60" s="6">
        <v>500000</v>
      </c>
      <c r="F60" s="6">
        <v>500000</v>
      </c>
      <c r="G60" s="6">
        <v>500000</v>
      </c>
    </row>
    <row r="61" spans="1:7" ht="140.25" outlineLevel="1">
      <c r="A61" s="4" t="s">
        <v>88</v>
      </c>
      <c r="B61" s="4" t="s">
        <v>96</v>
      </c>
      <c r="C61" s="5" t="s">
        <v>92</v>
      </c>
      <c r="D61" s="6">
        <v>416000</v>
      </c>
      <c r="E61" s="6">
        <v>416000</v>
      </c>
      <c r="F61" s="6">
        <v>416000</v>
      </c>
      <c r="G61" s="6">
        <v>416000</v>
      </c>
    </row>
    <row r="62" spans="1:7">
      <c r="A62" s="7" t="s">
        <v>88</v>
      </c>
      <c r="B62" s="8"/>
      <c r="C62" s="9"/>
      <c r="D62" s="10">
        <f>SUM(D57:D61)</f>
        <v>9150000</v>
      </c>
      <c r="E62" s="10">
        <f t="shared" ref="E62:G62" si="13">SUM(E57:E61)</f>
        <v>9670683</v>
      </c>
      <c r="F62" s="10">
        <f t="shared" si="13"/>
        <v>9690080</v>
      </c>
      <c r="G62" s="10">
        <f t="shared" si="13"/>
        <v>10280000</v>
      </c>
    </row>
    <row r="63" spans="1:7" ht="51">
      <c r="A63" s="27" t="s">
        <v>103</v>
      </c>
      <c r="B63" s="18" t="s">
        <v>104</v>
      </c>
      <c r="C63" s="19" t="s">
        <v>105</v>
      </c>
      <c r="D63" s="28">
        <v>323300</v>
      </c>
      <c r="E63" s="28">
        <v>468000</v>
      </c>
      <c r="F63" s="28">
        <v>500000</v>
      </c>
      <c r="G63" s="28">
        <v>500000</v>
      </c>
    </row>
    <row r="64" spans="1:7">
      <c r="A64" s="23" t="s">
        <v>103</v>
      </c>
      <c r="B64" s="24"/>
      <c r="C64" s="25"/>
      <c r="D64" s="26">
        <f>SUM(D63)</f>
        <v>323300</v>
      </c>
      <c r="E64" s="26">
        <f t="shared" ref="E64:G64" si="14">SUM(E63)</f>
        <v>468000</v>
      </c>
      <c r="F64" s="26">
        <f t="shared" si="14"/>
        <v>500000</v>
      </c>
      <c r="G64" s="26">
        <f t="shared" si="14"/>
        <v>500000</v>
      </c>
    </row>
    <row r="65" spans="1:7" ht="38.25" outlineLevel="1">
      <c r="A65" s="20" t="s">
        <v>97</v>
      </c>
      <c r="B65" s="20" t="s">
        <v>98</v>
      </c>
      <c r="C65" s="21" t="s">
        <v>90</v>
      </c>
      <c r="D65" s="22">
        <v>3450000</v>
      </c>
      <c r="E65" s="22">
        <v>3700000</v>
      </c>
      <c r="F65" s="22">
        <v>3800000</v>
      </c>
      <c r="G65" s="22">
        <v>3800000</v>
      </c>
    </row>
    <row r="66" spans="1:7">
      <c r="A66" s="7" t="s">
        <v>97</v>
      </c>
      <c r="B66" s="8"/>
      <c r="C66" s="9"/>
      <c r="D66" s="10">
        <f>SUM(D65)</f>
        <v>3450000</v>
      </c>
      <c r="E66" s="10">
        <f t="shared" ref="E66:G66" si="15">SUM(E65)</f>
        <v>3700000</v>
      </c>
      <c r="F66" s="10">
        <f t="shared" si="15"/>
        <v>3800000</v>
      </c>
      <c r="G66" s="10">
        <f t="shared" si="15"/>
        <v>3800000</v>
      </c>
    </row>
    <row r="67" spans="1:7">
      <c r="A67" s="11" t="s">
        <v>99</v>
      </c>
      <c r="B67" s="12"/>
      <c r="C67" s="13"/>
      <c r="D67" s="14">
        <f>SUM(D8+D10+D12+D15+D17+D19+D22+D24+D32+D36+D38+D44+D54+D56+D62+D64+D66)</f>
        <v>62210342.340000004</v>
      </c>
      <c r="E67" s="14">
        <f>SUM(E8+E10+E12+E15+E17+E19+E22+E24+E32+E36+E38+E44+E54+E56+E62+E64+E66)</f>
        <v>55540170</v>
      </c>
      <c r="F67" s="14">
        <f>SUM(F8+F10+F12+F15+F17+F19+F22+F24+F32+F36+F38+F44+F54+F56+F62+F64+F66)</f>
        <v>36952294.350000001</v>
      </c>
      <c r="G67" s="14">
        <f>SUM(G8+G10+G12+G15+G17+G19+G22+G24+G32+G36+G38+G44+G54+G56+G62+G64+G66)</f>
        <v>34250920</v>
      </c>
    </row>
  </sheetData>
  <mergeCells count="1">
    <mergeCell ref="A2:H2"/>
  </mergeCells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GBUH</dc:creator>
  <dc:description>POI HSSF rep:2.55.0.66</dc:description>
  <cp:lastModifiedBy>gbuh</cp:lastModifiedBy>
  <cp:lastPrinted>2022-11-12T09:31:15Z</cp:lastPrinted>
  <dcterms:created xsi:type="dcterms:W3CDTF">2022-11-12T09:27:08Z</dcterms:created>
  <dcterms:modified xsi:type="dcterms:W3CDTF">2022-11-25T06:50:18Z</dcterms:modified>
</cp:coreProperties>
</file>